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iulie" sheetId="1" r:id="rId1"/>
    <sheet name="06" sheetId="2" r:id="rId2"/>
    <sheet name="08" sheetId="3" r:id="rId3"/>
  </sheets>
  <definedNames/>
  <calcPr fullCalcOnLoad="1"/>
</workbook>
</file>

<file path=xl/sharedStrings.xml><?xml version="1.0" encoding="utf-8"?>
<sst xmlns="http://schemas.openxmlformats.org/spreadsheetml/2006/main" count="63" uniqueCount="25">
  <si>
    <t>CASA DE ASIGURARI DE SANATATE VRANCEA</t>
  </si>
  <si>
    <t>DECONTURI IULIE 2018</t>
  </si>
  <si>
    <t>DENUMIRE INDICATOR</t>
  </si>
  <si>
    <t>VALOARE DECONTATA LUNA IULIE 2018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</si>
  <si>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</si>
  <si>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</si>
  <si>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</si>
  <si>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</si>
  <si>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</si>
  <si>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r>
      <t xml:space="preserve">MEDICAMENTE PROG. </t>
    </r>
    <r>
      <rPr>
        <b/>
        <u val="single"/>
        <sz val="10"/>
        <color indexed="10"/>
        <rFont val="Arial"/>
        <family val="2"/>
      </rPr>
      <t>LISTA C1 - COST VOLUM</t>
    </r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</si>
  <si>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</si>
  <si>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</si>
  <si>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</si>
  <si>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</si>
  <si>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</si>
  <si>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</si>
  <si>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</si>
  <si>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</si>
  <si>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</si>
  <si>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SCLEROZA AMIOTROFICA</t>
  </si>
  <si>
    <t>MEDICAMENTE PROG. SINDROM PRADER WILLI</t>
  </si>
  <si>
    <t>DECONTURI IUNIE 2018</t>
  </si>
  <si>
    <t>VALOARE DECONTATA LUNA IUNIE 2018</t>
  </si>
  <si>
    <t>DECONTURI AUGUST 2018</t>
  </si>
  <si>
    <t>VALOARE DECONTATA LUNA AUGUST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</si>
</sst>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D33"/>
  <sheetViews>
    <sheetView workbookViewId="0" topLeftCell="A1">
      <selection activeCell="C18" sqref="C18"/>
    </sheetView>
  </sheetViews>
  <sheetFormatPr defaultColWidth="9.140625" defaultRowHeight="12.75"/>
  <cols>
    <col min="3" max="3" width="57.140625" style="0" customWidth="1"/>
    <col min="4" max="4" width="20.140625" style="0" customWidth="1"/>
  </cols>
  <sheetData>
    <row r="3" ht="12.75">
      <c r="C3" s="1" t="s">
        <v>0</v>
      </c>
    </row>
    <row r="4" ht="12.75">
      <c r="C4" s="1"/>
    </row>
    <row r="5" ht="12.75">
      <c r="C5" s="1"/>
    </row>
    <row r="6" ht="15">
      <c r="C6" s="2" t="s">
        <v>1</v>
      </c>
    </row>
    <row r="12" ht="13.5" thickBot="1"/>
    <row r="13" spans="3:4" ht="12.75">
      <c r="C13" s="9" t="s">
        <v>2</v>
      </c>
      <c r="D13" s="9" t="s">
        <v>3</v>
      </c>
    </row>
    <row r="14" spans="3:4" ht="12.75">
      <c r="C14" s="10"/>
      <c r="D14" s="10"/>
    </row>
    <row r="15" spans="3:4" ht="24.75" customHeight="1" thickBot="1">
      <c r="C15" s="11"/>
      <c r="D15" s="11"/>
    </row>
    <row r="16" spans="3:4" ht="12.75">
      <c r="C16" s="12" t="s">
        <v>4</v>
      </c>
      <c r="D16" s="14">
        <f>SUM(D18:D33)</f>
        <v>6955536.250000002</v>
      </c>
    </row>
    <row r="17" spans="3:4" ht="13.5" thickBot="1">
      <c r="C17" s="13"/>
      <c r="D17" s="15"/>
    </row>
    <row r="18" spans="3:4" ht="26.25" thickBot="1">
      <c r="C18" s="3" t="s">
        <v>5</v>
      </c>
      <c r="D18" s="4">
        <f>4616603.9</f>
        <v>4616603.9</v>
      </c>
    </row>
    <row r="19" spans="3:4" ht="13.5" thickBot="1">
      <c r="C19" s="5" t="s">
        <v>6</v>
      </c>
      <c r="D19" s="4">
        <f>483497.44</f>
        <v>483497.44</v>
      </c>
    </row>
    <row r="20" spans="3:4" ht="13.5" thickBot="1">
      <c r="C20" s="5" t="s">
        <v>7</v>
      </c>
      <c r="D20" s="4">
        <v>79488.66</v>
      </c>
    </row>
    <row r="21" spans="3:4" ht="13.5" thickBot="1">
      <c r="C21" s="5" t="s">
        <v>8</v>
      </c>
      <c r="D21" s="4">
        <f>63968.15+15936.92</f>
        <v>79905.07</v>
      </c>
    </row>
    <row r="22" spans="3:4" ht="13.5" thickBot="1">
      <c r="C22" s="5" t="s">
        <v>9</v>
      </c>
      <c r="D22" s="4">
        <f>8379.49+10783.66</f>
        <v>19163.15</v>
      </c>
    </row>
    <row r="23" spans="3:4" ht="13.5" thickBot="1">
      <c r="C23" s="5" t="s">
        <v>10</v>
      </c>
      <c r="D23" s="4">
        <v>296081.47</v>
      </c>
    </row>
    <row r="24" spans="3:4" ht="13.5" thickBot="1">
      <c r="C24" s="5" t="s">
        <v>11</v>
      </c>
      <c r="D24" s="4">
        <v>179520.69</v>
      </c>
    </row>
    <row r="25" spans="3:4" ht="13.5" thickBot="1">
      <c r="C25" s="6" t="s">
        <v>12</v>
      </c>
      <c r="D25" s="4">
        <v>317646.37</v>
      </c>
    </row>
    <row r="26" spans="3:4" ht="13.5" thickBot="1">
      <c r="C26" s="5" t="s">
        <v>13</v>
      </c>
      <c r="D26" s="4">
        <v>84516</v>
      </c>
    </row>
    <row r="27" spans="3:4" ht="13.5" thickBot="1">
      <c r="C27" s="5" t="s">
        <v>14</v>
      </c>
      <c r="D27" s="4">
        <v>7620</v>
      </c>
    </row>
    <row r="28" spans="3:4" ht="13.5" thickBot="1">
      <c r="C28" s="5" t="s">
        <v>15</v>
      </c>
      <c r="D28" s="4">
        <v>712666.21</v>
      </c>
    </row>
    <row r="29" spans="3:4" ht="13.5" thickBot="1">
      <c r="C29" s="5" t="s">
        <v>16</v>
      </c>
      <c r="D29" s="4">
        <v>16491.7</v>
      </c>
    </row>
    <row r="30" spans="3:4" ht="13.5" thickBot="1">
      <c r="C30" s="5" t="s">
        <v>17</v>
      </c>
      <c r="D30" s="4">
        <v>39656.06</v>
      </c>
    </row>
    <row r="31" spans="3:4" ht="13.5" thickBot="1">
      <c r="C31" s="5" t="s">
        <v>18</v>
      </c>
      <c r="D31" s="4">
        <v>13390.33</v>
      </c>
    </row>
    <row r="32" spans="3:4" ht="13.5" thickBot="1">
      <c r="C32" s="7" t="s">
        <v>19</v>
      </c>
      <c r="D32" s="4">
        <v>0</v>
      </c>
    </row>
    <row r="33" spans="3:4" ht="13.5" thickBot="1">
      <c r="C33" s="8" t="s">
        <v>20</v>
      </c>
      <c r="D33" s="8">
        <v>9289.2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D33"/>
  <sheetViews>
    <sheetView tabSelected="1" workbookViewId="0" topLeftCell="A1">
      <selection activeCell="C24" sqref="C24"/>
    </sheetView>
  </sheetViews>
  <sheetFormatPr defaultColWidth="9.140625" defaultRowHeight="12.75"/>
  <cols>
    <col min="3" max="3" width="57.140625" style="0" customWidth="1"/>
    <col min="4" max="4" width="20.140625" style="0" customWidth="1"/>
  </cols>
  <sheetData>
    <row r="3" ht="12.75">
      <c r="C3" s="1" t="s">
        <v>0</v>
      </c>
    </row>
    <row r="4" ht="12.75">
      <c r="C4" s="1"/>
    </row>
    <row r="5" ht="12.75">
      <c r="C5" s="1"/>
    </row>
    <row r="6" ht="15">
      <c r="C6" s="2" t="s">
        <v>21</v>
      </c>
    </row>
    <row r="12" ht="13.5" thickBot="1"/>
    <row r="13" spans="3:4" ht="12.75">
      <c r="C13" s="9" t="s">
        <v>2</v>
      </c>
      <c r="D13" s="9" t="s">
        <v>22</v>
      </c>
    </row>
    <row r="14" spans="3:4" ht="12.75">
      <c r="C14" s="10"/>
      <c r="D14" s="10"/>
    </row>
    <row r="15" spans="3:4" ht="24.75" customHeight="1" thickBot="1">
      <c r="C15" s="11"/>
      <c r="D15" s="11"/>
    </row>
    <row r="16" spans="3:4" ht="12.75">
      <c r="C16" s="12" t="s">
        <v>4</v>
      </c>
      <c r="D16" s="14">
        <f>SUM(D18:D33)</f>
        <v>7049417.48</v>
      </c>
    </row>
    <row r="17" spans="3:4" ht="13.5" thickBot="1">
      <c r="C17" s="13"/>
      <c r="D17" s="15"/>
    </row>
    <row r="18" spans="3:4" ht="26.25" thickBot="1">
      <c r="C18" s="3" t="s">
        <v>5</v>
      </c>
      <c r="D18" s="4">
        <f>4234353.75</f>
        <v>4234353.75</v>
      </c>
    </row>
    <row r="19" spans="3:4" ht="13.5" thickBot="1">
      <c r="C19" s="5" t="s">
        <v>6</v>
      </c>
      <c r="D19" s="4">
        <f>921633.61</f>
        <v>921633.61</v>
      </c>
    </row>
    <row r="20" spans="3:4" ht="13.5" thickBot="1">
      <c r="C20" s="5" t="s">
        <v>7</v>
      </c>
      <c r="D20" s="4">
        <f>72062.64</f>
        <v>72062.64</v>
      </c>
    </row>
    <row r="21" spans="3:4" ht="13.5" thickBot="1">
      <c r="C21" s="5" t="s">
        <v>8</v>
      </c>
      <c r="D21" s="4">
        <f>11147.22+47530.44</f>
        <v>58677.66</v>
      </c>
    </row>
    <row r="22" spans="3:4" ht="13.5" thickBot="1">
      <c r="C22" s="5" t="s">
        <v>9</v>
      </c>
      <c r="D22" s="4">
        <f>3361.13+6022.01</f>
        <v>9383.14</v>
      </c>
    </row>
    <row r="23" spans="3:4" ht="13.5" thickBot="1">
      <c r="C23" s="5" t="s">
        <v>10</v>
      </c>
      <c r="D23" s="4">
        <f>334933.3+238234.35</f>
        <v>573167.65</v>
      </c>
    </row>
    <row r="24" spans="3:4" ht="13.5" thickBot="1">
      <c r="C24" s="5" t="s">
        <v>11</v>
      </c>
      <c r="D24" s="4">
        <v>185757.61</v>
      </c>
    </row>
    <row r="25" spans="3:4" ht="13.5" thickBot="1">
      <c r="C25" s="6" t="s">
        <v>12</v>
      </c>
      <c r="D25" s="4">
        <f>4256.66+244550.7</f>
        <v>248807.36000000002</v>
      </c>
    </row>
    <row r="26" spans="3:4" ht="13.5" thickBot="1">
      <c r="C26" s="5" t="s">
        <v>13</v>
      </c>
      <c r="D26" s="4">
        <f>74820+25630</f>
        <v>100450</v>
      </c>
    </row>
    <row r="27" spans="3:4" ht="13.5" thickBot="1">
      <c r="C27" s="5" t="s">
        <v>14</v>
      </c>
      <c r="D27" s="4">
        <v>7680</v>
      </c>
    </row>
    <row r="28" spans="3:4" ht="13.5" thickBot="1">
      <c r="C28" s="5" t="s">
        <v>15</v>
      </c>
      <c r="D28" s="4">
        <v>586002.96</v>
      </c>
    </row>
    <row r="29" spans="3:4" ht="13.5" thickBot="1">
      <c r="C29" s="5" t="s">
        <v>16</v>
      </c>
      <c r="D29" s="4">
        <v>8245.85</v>
      </c>
    </row>
    <row r="30" spans="3:4" ht="13.5" thickBot="1">
      <c r="C30" s="5" t="s">
        <v>17</v>
      </c>
      <c r="D30" s="4">
        <v>23522.85</v>
      </c>
    </row>
    <row r="31" spans="3:4" ht="13.5" thickBot="1">
      <c r="C31" s="5" t="s">
        <v>18</v>
      </c>
      <c r="D31" s="4">
        <v>7859.99</v>
      </c>
    </row>
    <row r="32" spans="3:4" ht="13.5" thickBot="1">
      <c r="C32" s="7" t="s">
        <v>19</v>
      </c>
      <c r="D32" s="4">
        <v>2523.21</v>
      </c>
    </row>
    <row r="33" spans="3:4" ht="13.5" thickBot="1">
      <c r="C33" s="8" t="s">
        <v>20</v>
      </c>
      <c r="D33" s="8">
        <v>9289.2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D33"/>
  <sheetViews>
    <sheetView workbookViewId="0" topLeftCell="A1">
      <selection activeCell="C7" sqref="C7"/>
    </sheetView>
  </sheetViews>
  <sheetFormatPr defaultColWidth="9.140625" defaultRowHeight="12.75"/>
  <cols>
    <col min="3" max="3" width="57.140625" style="0" customWidth="1"/>
    <col min="4" max="4" width="20.140625" style="0" customWidth="1"/>
  </cols>
  <sheetData>
    <row r="3" ht="12.75">
      <c r="C3" s="1" t="s">
        <v>0</v>
      </c>
    </row>
    <row r="4" ht="12.75">
      <c r="C4" s="1"/>
    </row>
    <row r="5" ht="12.75">
      <c r="C5" s="1"/>
    </row>
    <row r="6" ht="15">
      <c r="C6" s="2" t="s">
        <v>23</v>
      </c>
    </row>
    <row r="12" ht="13.5" thickBot="1"/>
    <row r="13" spans="3:4" ht="12.75">
      <c r="C13" s="9" t="s">
        <v>2</v>
      </c>
      <c r="D13" s="9" t="s">
        <v>24</v>
      </c>
    </row>
    <row r="14" spans="3:4" ht="12.75">
      <c r="C14" s="10"/>
      <c r="D14" s="10"/>
    </row>
    <row r="15" spans="3:4" ht="24.75" customHeight="1" thickBot="1">
      <c r="C15" s="11"/>
      <c r="D15" s="11"/>
    </row>
    <row r="16" spans="3:4" ht="12.75">
      <c r="C16" s="12" t="s">
        <v>4</v>
      </c>
      <c r="D16" s="14">
        <f>SUM(D18:D33)</f>
        <v>7007995.279999999</v>
      </c>
    </row>
    <row r="17" spans="3:4" ht="13.5" thickBot="1">
      <c r="C17" s="13"/>
      <c r="D17" s="15"/>
    </row>
    <row r="18" spans="3:4" ht="26.25" thickBot="1">
      <c r="C18" s="3" t="s">
        <v>5</v>
      </c>
      <c r="D18" s="4">
        <f>4039072.43+72367.44</f>
        <v>4111439.87</v>
      </c>
    </row>
    <row r="19" spans="3:4" ht="13.5" thickBot="1">
      <c r="C19" s="5" t="s">
        <v>6</v>
      </c>
      <c r="D19" s="4">
        <f>473689.08+828819.5</f>
        <v>1302508.58</v>
      </c>
    </row>
    <row r="20" spans="3:4" ht="13.5" thickBot="1">
      <c r="C20" s="5" t="s">
        <v>7</v>
      </c>
      <c r="D20" s="4">
        <v>79371.55</v>
      </c>
    </row>
    <row r="21" spans="3:4" ht="13.5" thickBot="1">
      <c r="C21" s="5" t="s">
        <v>8</v>
      </c>
      <c r="D21" s="4">
        <v>41360</v>
      </c>
    </row>
    <row r="22" spans="3:4" ht="13.5" thickBot="1">
      <c r="C22" s="5" t="s">
        <v>9</v>
      </c>
      <c r="D22" s="4">
        <f>12417.52</f>
        <v>12417.52</v>
      </c>
    </row>
    <row r="23" spans="3:4" ht="13.5" thickBot="1">
      <c r="C23" s="5" t="s">
        <v>10</v>
      </c>
      <c r="D23" s="4">
        <v>359485.97</v>
      </c>
    </row>
    <row r="24" spans="3:4" ht="13.5" thickBot="1">
      <c r="C24" s="5" t="s">
        <v>11</v>
      </c>
      <c r="D24" s="4">
        <v>231835.14</v>
      </c>
    </row>
    <row r="25" spans="3:4" ht="13.5" thickBot="1">
      <c r="C25" s="6" t="s">
        <v>12</v>
      </c>
      <c r="D25" s="4">
        <v>215688.89</v>
      </c>
    </row>
    <row r="26" spans="3:4" ht="13.5" thickBot="1">
      <c r="C26" s="5" t="s">
        <v>13</v>
      </c>
      <c r="D26" s="4">
        <v>84480</v>
      </c>
    </row>
    <row r="27" spans="3:4" ht="13.5" thickBot="1">
      <c r="C27" s="5" t="s">
        <v>14</v>
      </c>
      <c r="D27" s="4">
        <v>10980</v>
      </c>
    </row>
    <row r="28" spans="3:4" ht="13.5" thickBot="1">
      <c r="C28" s="5" t="s">
        <v>15</v>
      </c>
      <c r="D28" s="4">
        <v>497260.99</v>
      </c>
    </row>
    <row r="29" spans="3:4" ht="13.5" thickBot="1">
      <c r="C29" s="5" t="s">
        <v>16</v>
      </c>
      <c r="D29" s="4">
        <v>16491.7</v>
      </c>
    </row>
    <row r="30" spans="3:4" ht="13.5" thickBot="1">
      <c r="C30" s="5" t="s">
        <v>17</v>
      </c>
      <c r="D30" s="4">
        <v>25620</v>
      </c>
    </row>
    <row r="31" spans="3:4" ht="13.5" thickBot="1">
      <c r="C31" s="5" t="s">
        <v>18</v>
      </c>
      <c r="D31" s="4">
        <v>8083.73</v>
      </c>
    </row>
    <row r="32" spans="3:4" ht="13.5" thickBot="1">
      <c r="C32" s="7" t="s">
        <v>19</v>
      </c>
      <c r="D32" s="4">
        <v>1682.14</v>
      </c>
    </row>
    <row r="33" spans="3:4" ht="13.5" thickBot="1">
      <c r="C33" s="8" t="s">
        <v>20</v>
      </c>
      <c r="D33" s="8">
        <v>9289.2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violeta.ciubotaru</cp:lastModifiedBy>
  <dcterms:created xsi:type="dcterms:W3CDTF">1996-10-14T23:33:28Z</dcterms:created>
  <dcterms:modified xsi:type="dcterms:W3CDTF">2019-02-07T12:25:41Z</dcterms:modified>
  <cp:category/>
  <cp:version/>
  <cp:contentType/>
  <cp:contentStatus/>
</cp:coreProperties>
</file>